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20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<sst xmlns="http://schemas.openxmlformats.org/spreadsheetml/2006/main" count="23" uniqueCount="23">
  <si>
    <t>Станом на 28.05.2026</t>
  </si>
  <si>
    <t xml:space="preserve">Аналіз фінансування установ на 30.04.2026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</si>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</sst>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workbookViewId="0"/>
  </sheetViews>
  <sheetFormatPr defaultRowHeight="12.75" x14ac:dyDescent="0.2"/>
  <cols>
    <col min="3" max="4" width="10.42578125" bestFit="1" customWidth="1"/>
    <col min="5" max="6" width="9.42578125" bestFit="1" customWidth="1"/>
    <col min="7" max="7" width="9.28515625" bestFit="1" customWidth="1"/>
    <col min="8" max="8" width="9.42578125" bestFit="1" customWidth="1"/>
    <col min="9" max="11" width="9.285156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11304200000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2261200</v>
      </c>
      <c r="D8" s="7">
        <v>2261200</v>
      </c>
      <c r="E8" s="7">
        <v>752400</v>
      </c>
      <c r="F8" s="7">
        <v>664010.66</v>
      </c>
      <c r="G8" s="7">
        <v>0</v>
      </c>
      <c r="H8" s="7">
        <v>664010.66</v>
      </c>
      <c r="I8" s="7">
        <v>0</v>
      </c>
      <c r="J8" s="7">
        <v>0</v>
      </c>
      <c r="K8" s="7">
        <f>E8-F8</f>
        <v>88389.339999999967</v>
      </c>
      <c r="L8" s="7">
        <f>D8-F8</f>
        <v>1597189.3399999999</v>
      </c>
      <c r="M8" s="7">
        <f>IF(E8=0,0,(F8/E8)*100)</f>
        <v>88.25234715576822</v>
      </c>
      <c r="N8" s="7">
        <f>D8-H8</f>
        <v>1597189.3399999999</v>
      </c>
      <c r="O8" s="7">
        <f>E8-H8</f>
        <v>88389.339999999967</v>
      </c>
      <c r="P8" s="7">
        <f>IF(E8=0,0,(H8/E8)*100)</f>
        <v>88.25234715576822</v>
      </c>
    </row>
    <row r="9" spans="1:16" x14ac:dyDescent="0.2">
      <c r="A9" s="6" t="s">
        <v>22</v>
      </c>
      <c r="B9" s="6"/>
      <c r="C9" s="7">
        <v>2261200</v>
      </c>
      <c r="D9" s="7">
        <v>2261200</v>
      </c>
      <c r="E9" s="7">
        <v>752400</v>
      </c>
      <c r="F9" s="7">
        <v>664010.66</v>
      </c>
      <c r="G9" s="7">
        <v>0</v>
      </c>
      <c r="H9" s="7">
        <v>664010.66</v>
      </c>
      <c r="I9" s="7">
        <v>0</v>
      </c>
      <c r="J9" s="7">
        <v>0</v>
      </c>
      <c r="K9" s="7">
        <f>E9-F9</f>
        <v>88389.339999999967</v>
      </c>
      <c r="L9" s="7">
        <f>D9-F9</f>
        <v>1597189.3399999999</v>
      </c>
      <c r="M9" s="7">
        <f>IF(E9=0,0,(F9/E9)*100)</f>
        <v>88.25234715576822</v>
      </c>
      <c r="N9" s="7">
        <f>D9-H9</f>
        <v>1597189.3399999999</v>
      </c>
      <c r="O9" s="7">
        <f>E9-H9</f>
        <v>88389.339999999967</v>
      </c>
      <c r="P9" s="7">
        <f>IF(E9=0,0,(H9/E9)*100)</f>
        <v>88.25234715576822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</dc:creator>
  <cp:lastModifiedBy>RFU</cp:lastModifiedBy>
  <dcterms:created xsi:type="dcterms:W3CDTF">2026-05-28T07:23:10Z</dcterms:created>
  <dcterms:modified xsi:type="dcterms:W3CDTF">2026-05-28T07:24:26Z</dcterms:modified>
</cp:coreProperties>
</file>